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4000" windowHeight="900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E35" i="1"/>
  <c r="E36" i="1"/>
  <c r="E37" i="1"/>
  <c r="E38" i="1"/>
  <c r="E39" i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38" i="1" l="1"/>
  <c r="H34" i="1"/>
  <c r="H37" i="1"/>
  <c r="H36" i="1"/>
  <c r="H39" i="1"/>
  <c r="H35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G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G85" i="1"/>
  <c r="H30" i="1"/>
  <c r="H10" i="1" s="1"/>
  <c r="F30" i="1"/>
  <c r="F10" i="1" s="1"/>
  <c r="F160" i="1" s="1"/>
  <c r="D10" i="1"/>
  <c r="D85" i="1"/>
  <c r="F85" i="1"/>
  <c r="H85" i="1"/>
  <c r="C10" i="1"/>
  <c r="G10" i="1"/>
  <c r="E85" i="1"/>
  <c r="E10" i="1"/>
  <c r="C160" i="1" l="1"/>
  <c r="E160" i="1"/>
  <c r="G160" i="1"/>
  <c r="D160" i="1"/>
  <c r="H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<sst xmlns="http://schemas.openxmlformats.org/spreadsheetml/2006/main" count="167" uniqueCount="94">
  <si>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</si>
  <si>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</si>
  <si>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</si>
  <si>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</si>
  <si>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</si>
  <si>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</si>
  <si>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</si>
  <si>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</si>
  <si>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</si>
  <si>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</si>
  <si>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</si>
  <si>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</si>
  <si>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</si>
  <si>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</si>
  <si>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</si>
  <si>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</si>
  <si>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</si>
  <si>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</si>
  <si>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</si>
  <si>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</si>
  <si>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</si>
  <si>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</si>
  <si>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</si>
  <si>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</si>
  <si>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</si>
  <si>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</si>
  <si>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</si>
  <si>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</si>
  <si>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</si>
  <si>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</si>
  <si>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</si>
  <si>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</si>
  <si>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</si>
  <si>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</si>
  <si>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</si>
  <si>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</si>
  <si>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</si>
  <si>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</si>
  <si>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</si>
  <si>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</si>
  <si>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</si>
  <si>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</si>
  <si>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</si>
  <si>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</si>
  <si>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</si>
  <si>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</si>
  <si>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</si>
  <si>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</si>
  <si>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</si>
  <si>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</si>
  <si>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</si>
  <si>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</si>
  <si>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</si>
  <si>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</si>
  <si>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</si>
  <si>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</si>
  <si>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</si>
  <si>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</si>
  <si>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</si>
  <si>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</si>
  <si>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</si>
  <si>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</si>
  <si>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</si>
  <si>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</si>
  <si>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</si>
  <si>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</si>
  <si>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</si>
  <si>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</si>
  <si>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</si>
  <si>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</si>
  <si>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</si>
  <si>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</si>
  <si>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</si>
  <si>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</si>
  <si>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</si>
  <si>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</si>
  <si>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</si>
  <si>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</si>
  <si>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</si>
  <si>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</si>
  <si>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</si>
  <si>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</si>
  <si>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</si>
  <si>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</si>
  <si>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</si>
  <si>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</si>
  <si>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</si>
  <si>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</si>
  <si>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CIUDAD JUÁREZ</t>
  </si>
  <si>
    <t xml:space="preserve">                DR. ARIEL DÍAZ DE LEÓN HERRERA</t>
  </si>
  <si>
    <t xml:space="preserve">                DIRECTOR DE ADMÓN Y FINANZAS</t>
  </si>
  <si>
    <t xml:space="preserve">                LIC. CARLOS ERNESTO ORTIZ VILLEGAS</t>
  </si>
  <si>
    <t xml:space="preserve">                                      R E C T O R 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</si>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</sst>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Normal="100" workbookViewId="0">
      <selection activeCell="I167" sqref="A1:I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93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237951883.58000004</v>
      </c>
      <c r="D10" s="8">
        <f>SUM(D12,D20,D30,D40,D50,D60,D64,D73,D77)</f>
        <v>41315239.439999998</v>
      </c>
      <c r="E10" s="28">
        <f t="shared" ref="E10:H10" si="0">SUM(E12,E20,E30,E40,E50,E60,E64,E73,E77)</f>
        <v>279267123.02000004</v>
      </c>
      <c r="F10" s="8">
        <f t="shared" si="0"/>
        <v>254516576.72</v>
      </c>
      <c r="G10" s="8">
        <f t="shared" si="0"/>
        <v>254516576.72</v>
      </c>
      <c r="H10" s="28">
        <f t="shared" si="0"/>
        <v>24750546.29999999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168055188.72000003</v>
      </c>
      <c r="D12" s="7">
        <f>SUM(D13:D19)</f>
        <v>41390103.439999998</v>
      </c>
      <c r="E12" s="29">
        <f t="shared" ref="E12:H12" si="1">SUM(E13:E19)</f>
        <v>209445292.16000003</v>
      </c>
      <c r="F12" s="7">
        <f t="shared" si="1"/>
        <v>204887545.37</v>
      </c>
      <c r="G12" s="7">
        <f t="shared" si="1"/>
        <v>204887545.37</v>
      </c>
      <c r="H12" s="29">
        <f t="shared" si="1"/>
        <v>4557746.7899999917</v>
      </c>
    </row>
    <row r="13" spans="2:9" ht="24" x14ac:dyDescent="0.2">
      <c r="B13" s="10" t="s">
        <v>14</v>
      </c>
      <c r="C13" s="25">
        <v>63717001.240000002</v>
      </c>
      <c r="D13" s="25">
        <v>4520290</v>
      </c>
      <c r="E13" s="30">
        <f>SUM(C13:D13)</f>
        <v>68237291.24000001</v>
      </c>
      <c r="F13" s="26">
        <v>65133881.270000003</v>
      </c>
      <c r="G13" s="26">
        <v>65133881.270000003</v>
      </c>
      <c r="H13" s="34">
        <f>SUM(E13-F13)</f>
        <v>3103409.9700000063</v>
      </c>
    </row>
    <row r="14" spans="2:9" ht="22.9" customHeight="1" x14ac:dyDescent="0.2">
      <c r="B14" s="10" t="s">
        <v>15</v>
      </c>
      <c r="C14" s="25">
        <v>32656812.57</v>
      </c>
      <c r="D14" s="25">
        <v>36869813.439999998</v>
      </c>
      <c r="E14" s="30">
        <f t="shared" ref="E14:E79" si="2">SUM(C14:D14)</f>
        <v>69526626.00999999</v>
      </c>
      <c r="F14" s="26">
        <v>69526626.010000005</v>
      </c>
      <c r="G14" s="26">
        <v>69526626.010000005</v>
      </c>
      <c r="H14" s="34">
        <f t="shared" ref="H14:H79" si="3">SUM(E14-F14)</f>
        <v>-1.4901161193847656E-8</v>
      </c>
    </row>
    <row r="15" spans="2:9" x14ac:dyDescent="0.2">
      <c r="B15" s="10" t="s">
        <v>16</v>
      </c>
      <c r="C15" s="25">
        <v>24002652.27</v>
      </c>
      <c r="D15" s="25">
        <v>0</v>
      </c>
      <c r="E15" s="30">
        <f t="shared" si="2"/>
        <v>24002652.27</v>
      </c>
      <c r="F15" s="26">
        <v>24002652.27</v>
      </c>
      <c r="G15" s="26">
        <v>24002652.27</v>
      </c>
      <c r="H15" s="34">
        <f t="shared" si="3"/>
        <v>0</v>
      </c>
    </row>
    <row r="16" spans="2:9" x14ac:dyDescent="0.2">
      <c r="B16" s="10" t="s">
        <v>17</v>
      </c>
      <c r="C16" s="25">
        <v>26016396.440000001</v>
      </c>
      <c r="D16" s="25">
        <v>0</v>
      </c>
      <c r="E16" s="30">
        <f t="shared" si="2"/>
        <v>26016396.440000001</v>
      </c>
      <c r="F16" s="26">
        <v>26016396.440000001</v>
      </c>
      <c r="G16" s="26">
        <v>26016396.440000001</v>
      </c>
      <c r="H16" s="34">
        <f t="shared" si="3"/>
        <v>0</v>
      </c>
    </row>
    <row r="17" spans="2:8" x14ac:dyDescent="0.2">
      <c r="B17" s="10" t="s">
        <v>18</v>
      </c>
      <c r="C17" s="25">
        <v>13959178.619999999</v>
      </c>
      <c r="D17" s="25">
        <v>0</v>
      </c>
      <c r="E17" s="30">
        <f t="shared" si="2"/>
        <v>13959178.619999999</v>
      </c>
      <c r="F17" s="26">
        <v>13959178.619999999</v>
      </c>
      <c r="G17" s="26">
        <v>13959178.619999999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7703147.5800000001</v>
      </c>
      <c r="D19" s="25">
        <v>0</v>
      </c>
      <c r="E19" s="30">
        <f t="shared" si="2"/>
        <v>7703147.5800000001</v>
      </c>
      <c r="F19" s="26">
        <v>6248810.7599999998</v>
      </c>
      <c r="G19" s="26">
        <v>6248810.7599999998</v>
      </c>
      <c r="H19" s="34">
        <f t="shared" si="3"/>
        <v>1454336.8200000003</v>
      </c>
    </row>
    <row r="20" spans="2:8" s="9" customFormat="1" ht="24" x14ac:dyDescent="0.2">
      <c r="B20" s="12" t="s">
        <v>21</v>
      </c>
      <c r="C20" s="7">
        <f>SUM(C21:C29)</f>
        <v>11976984.709999999</v>
      </c>
      <c r="D20" s="7">
        <f t="shared" ref="D20:H20" si="4">SUM(D21:D29)</f>
        <v>0</v>
      </c>
      <c r="E20" s="29">
        <f t="shared" si="4"/>
        <v>11976984.709999999</v>
      </c>
      <c r="F20" s="7">
        <f t="shared" si="4"/>
        <v>8637748.0099999998</v>
      </c>
      <c r="G20" s="7">
        <f t="shared" si="4"/>
        <v>8637748.0099999998</v>
      </c>
      <c r="H20" s="29">
        <f t="shared" si="4"/>
        <v>3339236.7</v>
      </c>
    </row>
    <row r="21" spans="2:8" ht="24" x14ac:dyDescent="0.2">
      <c r="B21" s="10" t="s">
        <v>22</v>
      </c>
      <c r="C21" s="25">
        <v>7650387.2800000003</v>
      </c>
      <c r="D21" s="25">
        <v>0</v>
      </c>
      <c r="E21" s="30">
        <f t="shared" si="2"/>
        <v>7650387.2800000003</v>
      </c>
      <c r="F21" s="26">
        <v>4395659.9800000004</v>
      </c>
      <c r="G21" s="26">
        <v>4395659.9800000004</v>
      </c>
      <c r="H21" s="34">
        <f t="shared" si="3"/>
        <v>3254727.3</v>
      </c>
    </row>
    <row r="22" spans="2:8" x14ac:dyDescent="0.2">
      <c r="B22" s="10" t="s">
        <v>23</v>
      </c>
      <c r="C22" s="25">
        <v>219526.47</v>
      </c>
      <c r="D22" s="25">
        <v>0</v>
      </c>
      <c r="E22" s="30">
        <f t="shared" si="2"/>
        <v>219526.47</v>
      </c>
      <c r="F22" s="26">
        <v>219526.47</v>
      </c>
      <c r="G22" s="26">
        <v>219526.47</v>
      </c>
      <c r="H22" s="34">
        <f t="shared" si="3"/>
        <v>0</v>
      </c>
    </row>
    <row r="23" spans="2:8" ht="24" x14ac:dyDescent="0.2">
      <c r="B23" s="10" t="s">
        <v>24</v>
      </c>
      <c r="C23" s="25">
        <v>103666.77</v>
      </c>
      <c r="D23" s="25">
        <v>0</v>
      </c>
      <c r="E23" s="30">
        <f t="shared" si="2"/>
        <v>103666.77</v>
      </c>
      <c r="F23" s="26">
        <v>103666.77</v>
      </c>
      <c r="G23" s="26">
        <v>103666.77</v>
      </c>
      <c r="H23" s="34">
        <f t="shared" si="3"/>
        <v>0</v>
      </c>
    </row>
    <row r="24" spans="2:8" ht="24" x14ac:dyDescent="0.2">
      <c r="B24" s="10" t="s">
        <v>25</v>
      </c>
      <c r="C24" s="25">
        <v>1825211.79</v>
      </c>
      <c r="D24" s="25">
        <v>0</v>
      </c>
      <c r="E24" s="30">
        <f t="shared" si="2"/>
        <v>1825211.79</v>
      </c>
      <c r="F24" s="26">
        <v>1740702.39</v>
      </c>
      <c r="G24" s="26">
        <v>1740702.39</v>
      </c>
      <c r="H24" s="34">
        <f t="shared" si="3"/>
        <v>84509.40000000014</v>
      </c>
    </row>
    <row r="25" spans="2:8" ht="23.45" customHeight="1" x14ac:dyDescent="0.2">
      <c r="B25" s="10" t="s">
        <v>26</v>
      </c>
      <c r="C25" s="25">
        <v>357186.89</v>
      </c>
      <c r="D25" s="25">
        <v>0</v>
      </c>
      <c r="E25" s="30">
        <f t="shared" si="2"/>
        <v>357186.89</v>
      </c>
      <c r="F25" s="26">
        <v>357186.89</v>
      </c>
      <c r="G25" s="26">
        <v>357186.89</v>
      </c>
      <c r="H25" s="34">
        <f t="shared" si="3"/>
        <v>0</v>
      </c>
    </row>
    <row r="26" spans="2:8" x14ac:dyDescent="0.2">
      <c r="B26" s="10" t="s">
        <v>27</v>
      </c>
      <c r="C26" s="25">
        <v>515593</v>
      </c>
      <c r="D26" s="25">
        <v>0</v>
      </c>
      <c r="E26" s="30">
        <f t="shared" si="2"/>
        <v>515593</v>
      </c>
      <c r="F26" s="26">
        <v>515593</v>
      </c>
      <c r="G26" s="26">
        <v>515593</v>
      </c>
      <c r="H26" s="34">
        <f t="shared" si="3"/>
        <v>0</v>
      </c>
    </row>
    <row r="27" spans="2:8" ht="24" x14ac:dyDescent="0.2">
      <c r="B27" s="10" t="s">
        <v>28</v>
      </c>
      <c r="C27" s="25">
        <v>423683.69</v>
      </c>
      <c r="D27" s="25">
        <v>0</v>
      </c>
      <c r="E27" s="30">
        <f t="shared" si="2"/>
        <v>423683.69</v>
      </c>
      <c r="F27" s="26">
        <v>423683.69</v>
      </c>
      <c r="G27" s="26">
        <v>423683.69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881728.82</v>
      </c>
      <c r="D29" s="25">
        <v>0</v>
      </c>
      <c r="E29" s="30">
        <f t="shared" si="2"/>
        <v>881728.82</v>
      </c>
      <c r="F29" s="26">
        <v>881728.82</v>
      </c>
      <c r="G29" s="26">
        <v>881728.82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48904710.150000006</v>
      </c>
      <c r="D30" s="7">
        <f t="shared" ref="D30:H30" si="5">SUM(D31:D39)</f>
        <v>-74864</v>
      </c>
      <c r="E30" s="29">
        <f t="shared" si="5"/>
        <v>48829846.150000006</v>
      </c>
      <c r="F30" s="7">
        <f t="shared" si="5"/>
        <v>34575480.13000001</v>
      </c>
      <c r="G30" s="7">
        <f t="shared" si="5"/>
        <v>34575480.13000001</v>
      </c>
      <c r="H30" s="29">
        <f t="shared" si="5"/>
        <v>14254366.02</v>
      </c>
    </row>
    <row r="31" spans="2:8" x14ac:dyDescent="0.2">
      <c r="B31" s="10" t="s">
        <v>32</v>
      </c>
      <c r="C31" s="25">
        <f>11194843.71+74864</f>
        <v>11269707.710000001</v>
      </c>
      <c r="D31" s="25">
        <v>-74864</v>
      </c>
      <c r="E31" s="30">
        <f t="shared" si="2"/>
        <v>11194843.710000001</v>
      </c>
      <c r="F31" s="25">
        <v>8831570.0700000003</v>
      </c>
      <c r="G31" s="25">
        <v>8831570.0700000003</v>
      </c>
      <c r="H31" s="34">
        <f t="shared" si="3"/>
        <v>2363273.6400000006</v>
      </c>
    </row>
    <row r="32" spans="2:8" x14ac:dyDescent="0.2">
      <c r="B32" s="10" t="s">
        <v>33</v>
      </c>
      <c r="C32" s="25">
        <v>8454287.3699999992</v>
      </c>
      <c r="D32" s="25">
        <v>0</v>
      </c>
      <c r="E32" s="30">
        <f t="shared" si="2"/>
        <v>8454287.3699999992</v>
      </c>
      <c r="F32" s="25">
        <v>5256917.1500000004</v>
      </c>
      <c r="G32" s="25">
        <v>5256917.1500000004</v>
      </c>
      <c r="H32" s="34">
        <f t="shared" si="3"/>
        <v>3197370.2199999988</v>
      </c>
    </row>
    <row r="33" spans="2:8" ht="24" x14ac:dyDescent="0.2">
      <c r="B33" s="10" t="s">
        <v>34</v>
      </c>
      <c r="C33" s="25">
        <v>13066753.91</v>
      </c>
      <c r="D33" s="25">
        <v>0</v>
      </c>
      <c r="E33" s="30">
        <f t="shared" si="2"/>
        <v>13066753.91</v>
      </c>
      <c r="F33" s="25">
        <v>8821546.8399999999</v>
      </c>
      <c r="G33" s="25">
        <v>8821546.8399999999</v>
      </c>
      <c r="H33" s="34">
        <f t="shared" si="3"/>
        <v>4245207.07</v>
      </c>
    </row>
    <row r="34" spans="2:8" ht="24.6" customHeight="1" x14ac:dyDescent="0.2">
      <c r="B34" s="10" t="s">
        <v>35</v>
      </c>
      <c r="C34" s="25">
        <v>1319022.1200000001</v>
      </c>
      <c r="D34" s="25">
        <v>0</v>
      </c>
      <c r="E34" s="30">
        <f t="shared" si="2"/>
        <v>1319022.1200000001</v>
      </c>
      <c r="F34" s="25">
        <v>1319022.1200000001</v>
      </c>
      <c r="G34" s="25">
        <v>1319022.1200000001</v>
      </c>
      <c r="H34" s="34">
        <f t="shared" si="3"/>
        <v>0</v>
      </c>
    </row>
    <row r="35" spans="2:8" ht="24" x14ac:dyDescent="0.2">
      <c r="B35" s="10" t="s">
        <v>36</v>
      </c>
      <c r="C35" s="25">
        <v>12590957.699999999</v>
      </c>
      <c r="D35" s="25">
        <v>0</v>
      </c>
      <c r="E35" s="30">
        <f t="shared" si="2"/>
        <v>12590957.699999999</v>
      </c>
      <c r="F35" s="25">
        <v>8142442.6100000003</v>
      </c>
      <c r="G35" s="25">
        <v>8142442.6100000003</v>
      </c>
      <c r="H35" s="34">
        <f t="shared" si="3"/>
        <v>4448515.0899999989</v>
      </c>
    </row>
    <row r="36" spans="2:8" ht="24" x14ac:dyDescent="0.2">
      <c r="B36" s="10" t="s">
        <v>37</v>
      </c>
      <c r="C36" s="25">
        <v>196907.66</v>
      </c>
      <c r="D36" s="25">
        <v>0</v>
      </c>
      <c r="E36" s="30">
        <f t="shared" si="2"/>
        <v>196907.66</v>
      </c>
      <c r="F36" s="25">
        <v>196907.66</v>
      </c>
      <c r="G36" s="25">
        <v>196907.66</v>
      </c>
      <c r="H36" s="34">
        <f t="shared" si="3"/>
        <v>0</v>
      </c>
    </row>
    <row r="37" spans="2:8" x14ac:dyDescent="0.2">
      <c r="B37" s="10" t="s">
        <v>38</v>
      </c>
      <c r="C37" s="25">
        <v>860405.1</v>
      </c>
      <c r="D37" s="25">
        <v>0</v>
      </c>
      <c r="E37" s="30">
        <f t="shared" si="2"/>
        <v>860405.1</v>
      </c>
      <c r="F37" s="25">
        <v>860405.1</v>
      </c>
      <c r="G37" s="25">
        <v>860405.1</v>
      </c>
      <c r="H37" s="34">
        <f t="shared" si="3"/>
        <v>0</v>
      </c>
    </row>
    <row r="38" spans="2:8" x14ac:dyDescent="0.2">
      <c r="B38" s="10" t="s">
        <v>39</v>
      </c>
      <c r="C38" s="25">
        <v>597888.77</v>
      </c>
      <c r="D38" s="25">
        <v>0</v>
      </c>
      <c r="E38" s="30">
        <f t="shared" si="2"/>
        <v>597888.77</v>
      </c>
      <c r="F38" s="25">
        <v>597888.77</v>
      </c>
      <c r="G38" s="25">
        <v>597888.77</v>
      </c>
      <c r="H38" s="34">
        <f t="shared" si="3"/>
        <v>0</v>
      </c>
    </row>
    <row r="39" spans="2:8" x14ac:dyDescent="0.2">
      <c r="B39" s="10" t="s">
        <v>40</v>
      </c>
      <c r="C39" s="25">
        <v>548779.81000000006</v>
      </c>
      <c r="D39" s="25">
        <v>0</v>
      </c>
      <c r="E39" s="30">
        <f t="shared" si="2"/>
        <v>548779.81000000006</v>
      </c>
      <c r="F39" s="25">
        <v>548779.81000000006</v>
      </c>
      <c r="G39" s="25">
        <v>548779.81000000006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8100000</v>
      </c>
      <c r="D40" s="7">
        <f t="shared" ref="D40:H40" si="6">SUM(D41:D49)</f>
        <v>0</v>
      </c>
      <c r="E40" s="29">
        <f t="shared" si="6"/>
        <v>8100000</v>
      </c>
      <c r="F40" s="7">
        <f t="shared" si="6"/>
        <v>5823084.2800000003</v>
      </c>
      <c r="G40" s="7">
        <f t="shared" si="6"/>
        <v>5823084.2800000003</v>
      </c>
      <c r="H40" s="29">
        <f t="shared" si="6"/>
        <v>2276915.7199999997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8100000</v>
      </c>
      <c r="D44" s="25">
        <v>0</v>
      </c>
      <c r="E44" s="30">
        <f t="shared" si="2"/>
        <v>8100000</v>
      </c>
      <c r="F44" s="26">
        <v>5823084.2800000003</v>
      </c>
      <c r="G44" s="26">
        <v>5823084.2800000003</v>
      </c>
      <c r="H44" s="34">
        <f t="shared" si="3"/>
        <v>2276915.7199999997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915000</v>
      </c>
      <c r="D50" s="7">
        <f t="shared" ref="D50:H50" si="7">SUM(D51:D59)</f>
        <v>0</v>
      </c>
      <c r="E50" s="29">
        <f t="shared" si="7"/>
        <v>915000</v>
      </c>
      <c r="F50" s="7">
        <f t="shared" si="7"/>
        <v>592718.93000000005</v>
      </c>
      <c r="G50" s="7">
        <f t="shared" si="7"/>
        <v>592718.93000000005</v>
      </c>
      <c r="H50" s="29">
        <f t="shared" si="7"/>
        <v>322281.06999999995</v>
      </c>
    </row>
    <row r="51" spans="2:8" x14ac:dyDescent="0.2">
      <c r="B51" s="10" t="s">
        <v>52</v>
      </c>
      <c r="C51" s="25">
        <v>915000</v>
      </c>
      <c r="D51" s="25">
        <v>0</v>
      </c>
      <c r="E51" s="30">
        <f t="shared" si="2"/>
        <v>915000</v>
      </c>
      <c r="F51" s="26">
        <v>592718.93000000005</v>
      </c>
      <c r="G51" s="26">
        <v>592718.93000000005</v>
      </c>
      <c r="H51" s="34">
        <f t="shared" si="3"/>
        <v>322281.06999999995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12131644.560000001</v>
      </c>
      <c r="E85" s="31">
        <f t="shared" si="14"/>
        <v>12131644.560000001</v>
      </c>
      <c r="F85" s="17">
        <f t="shared" si="14"/>
        <v>12131644.560000001</v>
      </c>
      <c r="G85" s="17">
        <f t="shared" si="14"/>
        <v>12131644.560000001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12131644.560000001</v>
      </c>
      <c r="E151" s="29">
        <f t="shared" si="25"/>
        <v>12131644.560000001</v>
      </c>
      <c r="F151" s="7">
        <f t="shared" si="25"/>
        <v>12131644.560000001</v>
      </c>
      <c r="G151" s="7">
        <f t="shared" si="25"/>
        <v>12131644.560000001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12131644.560000001</v>
      </c>
      <c r="E158" s="30">
        <f t="shared" si="26"/>
        <v>12131644.560000001</v>
      </c>
      <c r="F158" s="26">
        <v>12131644.560000001</v>
      </c>
      <c r="G158" s="26">
        <v>12131644.560000001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237951883.58000004</v>
      </c>
      <c r="D160" s="24">
        <f t="shared" ref="D160:G160" si="28">SUM(D10,D85)</f>
        <v>53446884</v>
      </c>
      <c r="E160" s="32">
        <f>SUM(E10,E85)</f>
        <v>291398767.58000004</v>
      </c>
      <c r="F160" s="24">
        <f t="shared" si="28"/>
        <v>266648221.28</v>
      </c>
      <c r="G160" s="24">
        <f t="shared" si="28"/>
        <v>266648221.28</v>
      </c>
      <c r="H160" s="32">
        <f>SUM(H10,H85)</f>
        <v>24750546.29999999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>
      <c r="B165" s="35" t="s">
        <v>89</v>
      </c>
      <c r="E165" s="35" t="s">
        <v>91</v>
      </c>
    </row>
    <row r="166" spans="2:5" s="35" customFormat="1" x14ac:dyDescent="0.2">
      <c r="B166" s="35" t="s">
        <v>90</v>
      </c>
      <c r="E166" s="35" t="s">
        <v>92</v>
      </c>
    </row>
    <row r="167" spans="2:5" s="35" customFormat="1" x14ac:dyDescent="0.2"/>
    <row r="168" spans="2:5" s="35" customFormat="1" x14ac:dyDescent="0.2"/>
    <row r="169" spans="2:5" s="35" customFormat="1" x14ac:dyDescent="0.2"/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2023-01-26T22:46:39Z</cp:lastPrinted>
  <dcterms:created xsi:type="dcterms:W3CDTF">2020-01-08T21:14:59Z</dcterms:created>
  <dcterms:modified xsi:type="dcterms:W3CDTF">2023-01-26T22:47:14Z</dcterms:modified>
</cp:coreProperties>
</file>